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9 2021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H16" i="8" l="1"/>
  <c r="K16" i="8" s="1"/>
  <c r="G16" i="8"/>
  <c r="J16" i="8" s="1"/>
  <c r="F16" i="8"/>
  <c r="I16" i="8" s="1"/>
  <c r="E16" i="8"/>
  <c r="D16" i="8"/>
  <c r="C16" i="8"/>
  <c r="H15" i="8"/>
  <c r="K15" i="8" s="1"/>
  <c r="G15" i="8"/>
  <c r="J15" i="8" s="1"/>
  <c r="F15" i="8"/>
  <c r="I15" i="8" s="1"/>
  <c r="E15" i="8"/>
  <c r="D15" i="8"/>
  <c r="C15" i="8"/>
  <c r="K14" i="8"/>
  <c r="J14" i="8"/>
  <c r="H14" i="8"/>
  <c r="G14" i="8"/>
  <c r="F14" i="8"/>
  <c r="I14" i="8" s="1"/>
  <c r="E14" i="8"/>
  <c r="D14" i="8"/>
  <c r="C14" i="8"/>
  <c r="H13" i="8"/>
  <c r="K13" i="8" s="1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<sst xmlns="http://schemas.openxmlformats.org/spreadsheetml/2006/main" count="29" uniqueCount="21">
  <si>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</si>
  <si>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</si>
  <si>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</si>
  <si>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</si>
  <si>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</si>
  <si>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</si>
  <si>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</si>
  <si>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</si>
  <si>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</si>
  <si>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</si>
  <si>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</si>
  <si>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</si>
  <si>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</si>
  <si>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</si>
  <si>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</si>
  <si>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</si>
  <si>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</si>
  <si>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</si>
  <si>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</si>
  <si>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</si>
  <si>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1. - 3. čtvrtletí 2021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</si>
</sst>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65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3" fontId="7" fillId="0" borderId="0" xfId="8">
      <alignment vertical="center"/>
    </xf>
    <xf numFmtId="3" fontId="7" fillId="0" borderId="0" xfId="8" applyAlignment="1">
      <alignment vertical="center"/>
    </xf>
    <xf numFmtId="3" fontId="16" fillId="0" borderId="0" xfId="8" applyFont="1" applyAlignment="1">
      <alignment vertical="center" wrapText="1"/>
    </xf>
    <xf numFmtId="3" fontId="1" fillId="2" borderId="13" xfId="8" applyNumberFormat="1" applyFont="1" applyFill="1" applyBorder="1" applyAlignment="1">
      <alignment horizontal="right" vertical="center" wrapText="1"/>
    </xf>
    <xf numFmtId="3" fontId="18" fillId="2" borderId="1" xfId="8" applyNumberFormat="1" applyFont="1" applyFill="1" applyBorder="1" applyAlignment="1">
      <alignment horizontal="right" vertical="center" wrapText="1"/>
    </xf>
    <xf numFmtId="3" fontId="18" fillId="2" borderId="7" xfId="8" applyNumberFormat="1" applyFont="1" applyFill="1" applyBorder="1" applyAlignment="1">
      <alignment horizontal="right" vertical="center" wrapText="1"/>
    </xf>
    <xf numFmtId="4" fontId="16" fillId="2" borderId="13" xfId="8" applyNumberFormat="1" applyFont="1" applyFill="1" applyBorder="1" applyAlignment="1">
      <alignment horizontal="right" vertical="center" wrapText="1"/>
    </xf>
    <xf numFmtId="3" fontId="14" fillId="4" borderId="17" xfId="0" applyNumberFormat="1" applyFont="1" applyFill="1" applyBorder="1" applyAlignment="1">
      <alignment horizontal="right" vertical="center" wrapText="1"/>
    </xf>
    <xf numFmtId="4" fontId="14" fillId="4" borderId="17" xfId="0" applyNumberFormat="1" applyFont="1" applyFill="1" applyBorder="1" applyAlignment="1">
      <alignment horizontal="right" vertical="center" wrapText="1"/>
    </xf>
    <xf numFmtId="3" fontId="17" fillId="0" borderId="18" xfId="8" applyFont="1" applyBorder="1" applyAlignment="1">
      <alignment horizontal="center" vertical="center" wrapText="1"/>
    </xf>
    <xf numFmtId="3" fontId="1" fillId="0" borderId="8" xfId="8" applyFont="1" applyBorder="1" applyAlignment="1">
      <alignment horizontal="right" vertical="center" wrapText="1"/>
    </xf>
    <xf numFmtId="3" fontId="18" fillId="0" borderId="19" xfId="8" applyFont="1" applyBorder="1" applyAlignment="1">
      <alignment horizontal="right" vertical="center" wrapText="1"/>
    </xf>
    <xf numFmtId="3" fontId="18" fillId="0" borderId="18" xfId="8" applyFont="1" applyBorder="1" applyAlignment="1">
      <alignment horizontal="right" vertical="center" wrapText="1"/>
    </xf>
    <xf numFmtId="3" fontId="18" fillId="0" borderId="9" xfId="8" applyFont="1" applyBorder="1" applyAlignment="1">
      <alignment horizontal="right" vertical="center" wrapText="1"/>
    </xf>
    <xf numFmtId="3" fontId="18" fillId="0" borderId="10" xfId="8" applyFont="1" applyBorder="1" applyAlignment="1">
      <alignment horizontal="right" vertical="center" wrapText="1"/>
    </xf>
    <xf numFmtId="4" fontId="19" fillId="0" borderId="9" xfId="9" applyNumberFormat="1" applyFont="1" applyBorder="1" applyAlignment="1">
      <alignment horizontal="right" vertical="center" wrapText="1"/>
    </xf>
    <xf numFmtId="4" fontId="19" fillId="0" borderId="10" xfId="8" applyNumberFormat="1" applyFont="1" applyBorder="1" applyAlignment="1">
      <alignment horizontal="right" vertical="center" wrapText="1"/>
    </xf>
    <xf numFmtId="3" fontId="17" fillId="0" borderId="20" xfId="8" applyFont="1" applyBorder="1" applyAlignment="1">
      <alignment horizontal="center" vertical="center" wrapText="1"/>
    </xf>
    <xf numFmtId="3" fontId="1" fillId="0" borderId="13" xfId="8" applyFont="1" applyBorder="1" applyAlignment="1">
      <alignment horizontal="right" vertical="center" wrapText="1"/>
    </xf>
    <xf numFmtId="3" fontId="18" fillId="0" borderId="12" xfId="8" applyFont="1" applyBorder="1" applyAlignment="1">
      <alignment horizontal="right" vertical="center" wrapText="1"/>
    </xf>
    <xf numFmtId="3" fontId="18" fillId="0" borderId="20" xfId="8" applyFont="1" applyBorder="1" applyAlignment="1">
      <alignment horizontal="right" vertical="center" wrapText="1"/>
    </xf>
    <xf numFmtId="3" fontId="18" fillId="0" borderId="1" xfId="8" applyFont="1" applyBorder="1" applyAlignment="1">
      <alignment horizontal="right" vertical="center" wrapText="1"/>
    </xf>
    <xf numFmtId="3" fontId="18" fillId="0" borderId="7" xfId="8" applyFont="1" applyBorder="1" applyAlignment="1">
      <alignment horizontal="right" vertical="center" wrapText="1"/>
    </xf>
    <xf numFmtId="4" fontId="19" fillId="0" borderId="1" xfId="9" applyNumberFormat="1" applyFont="1" applyBorder="1" applyAlignment="1">
      <alignment horizontal="right" vertical="center" wrapText="1"/>
    </xf>
    <xf numFmtId="4" fontId="19" fillId="0" borderId="7" xfId="8" applyNumberFormat="1" applyFont="1" applyBorder="1" applyAlignment="1">
      <alignment horizontal="right" vertical="center" wrapText="1"/>
    </xf>
    <xf numFmtId="3" fontId="17" fillId="0" borderId="21" xfId="8" applyFont="1" applyBorder="1" applyAlignment="1">
      <alignment horizontal="center" vertical="center" wrapText="1"/>
    </xf>
    <xf numFmtId="3" fontId="1" fillId="0" borderId="5" xfId="8" applyFont="1" applyBorder="1" applyAlignment="1">
      <alignment horizontal="right" vertical="center" wrapText="1"/>
    </xf>
    <xf numFmtId="3" fontId="18" fillId="0" borderId="11" xfId="8" applyFont="1" applyBorder="1" applyAlignment="1">
      <alignment horizontal="right" vertical="center" wrapText="1"/>
    </xf>
    <xf numFmtId="3" fontId="18" fillId="0" borderId="21" xfId="8" applyFont="1" applyBorder="1" applyAlignment="1">
      <alignment horizontal="right" vertical="center" wrapText="1"/>
    </xf>
    <xf numFmtId="3" fontId="18" fillId="0" borderId="17" xfId="8" applyFont="1" applyBorder="1" applyAlignment="1">
      <alignment horizontal="right" vertical="center" wrapText="1"/>
    </xf>
    <xf numFmtId="3" fontId="18" fillId="0" borderId="6" xfId="8" applyFont="1" applyBorder="1" applyAlignment="1">
      <alignment horizontal="right" vertical="center" wrapText="1"/>
    </xf>
    <xf numFmtId="4" fontId="19" fillId="0" borderId="17" xfId="9" applyNumberFormat="1" applyFont="1" applyBorder="1" applyAlignment="1">
      <alignment horizontal="right" vertical="center" wrapText="1"/>
    </xf>
    <xf numFmtId="4" fontId="19" fillId="0" borderId="6" xfId="8" applyNumberFormat="1" applyFont="1" applyBorder="1" applyAlignment="1">
      <alignment horizontal="right" vertical="center" wrapText="1"/>
    </xf>
    <xf numFmtId="3" fontId="19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20" fillId="0" borderId="0" xfId="8" applyFont="1" applyAlignment="1">
      <alignment vertical="center" wrapText="1"/>
    </xf>
    <xf numFmtId="3" fontId="21" fillId="0" borderId="0" xfId="8" applyFont="1">
      <alignment vertical="center"/>
    </xf>
    <xf numFmtId="3" fontId="15" fillId="0" borderId="0" xfId="8" applyFont="1" applyAlignment="1">
      <alignment horizontal="center" vertical="center" wrapText="1"/>
    </xf>
    <xf numFmtId="3" fontId="17" fillId="0" borderId="13" xfId="8" applyFont="1" applyBorder="1" applyAlignment="1">
      <alignment horizontal="center" vertical="center" wrapText="1"/>
    </xf>
    <xf numFmtId="3" fontId="17" fillId="0" borderId="7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3" fontId="17" fillId="0" borderId="16" xfId="8" applyFont="1" applyBorder="1" applyAlignment="1">
      <alignment horizontal="center" vertical="center" textRotation="90" wrapText="1"/>
    </xf>
    <xf numFmtId="3" fontId="17" fillId="0" borderId="15" xfId="8" applyFont="1" applyBorder="1" applyAlignment="1">
      <alignment horizontal="center" vertical="center" textRotation="90" wrapText="1"/>
    </xf>
    <xf numFmtId="3" fontId="17" fillId="0" borderId="14" xfId="8" applyFont="1" applyBorder="1" applyAlignment="1">
      <alignment horizontal="center" vertical="center" textRotation="90" wrapText="1"/>
    </xf>
    <xf numFmtId="4" fontId="16" fillId="2" borderId="1" xfId="8" applyNumberFormat="1" applyFont="1" applyFill="1" applyBorder="1" applyAlignment="1">
      <alignment horizontal="right" vertical="center" wrapText="1"/>
    </xf>
    <xf numFmtId="4" fontId="16" fillId="2" borderId="7" xfId="8" applyNumberFormat="1" applyFont="1" applyFill="1" applyBorder="1" applyAlignment="1">
      <alignment horizontal="right" vertical="center" wrapText="1"/>
    </xf>
    <xf numFmtId="4" fontId="16" fillId="0" borderId="8" xfId="8" applyNumberFormat="1" applyFont="1" applyBorder="1" applyAlignment="1">
      <alignment horizontal="right" vertical="center" wrapText="1"/>
    </xf>
    <xf numFmtId="4" fontId="16" fillId="0" borderId="13" xfId="8" applyNumberFormat="1" applyFont="1" applyBorder="1" applyAlignment="1">
      <alignment horizontal="right" vertical="center" wrapText="1"/>
    </xf>
    <xf numFmtId="4" fontId="16" fillId="0" borderId="5" xfId="8" applyNumberFormat="1" applyFont="1" applyBorder="1" applyAlignment="1">
      <alignment horizontal="right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L23" sqref="L23"/>
    </sheetView>
  </sheetViews>
  <sheetFormatPr defaultColWidth="8" defaultRowHeight="12.75" x14ac:dyDescent="0.2"/>
  <cols>
    <col min="1" max="1" width="4.7109375" style="8" customWidth="1"/>
    <col min="2" max="2" width="14.7109375" style="9" customWidth="1"/>
    <col min="3" max="5" width="12.7109375" style="9" customWidth="1"/>
    <col min="6" max="8" width="14.7109375" style="9" customWidth="1"/>
    <col min="9" max="11" width="12.7109375" style="9" customWidth="1"/>
    <col min="12" max="12" width="9.5703125" style="7" customWidth="1"/>
    <col min="13" max="13" width="12.7109375" style="7" customWidth="1"/>
    <col min="14" max="14" width="12" style="7" customWidth="1"/>
    <col min="15" max="16384" width="8" style="7"/>
  </cols>
  <sheetData>
    <row r="1" spans="1:11" ht="20.100000000000001" customHeight="1" x14ac:dyDescent="0.2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0.100000000000001" customHeight="1" x14ac:dyDescent="0.2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0.100000000000001" customHeight="1" thickBot="1" x14ac:dyDescent="0.25"/>
    <row r="4" spans="1:11" ht="30" customHeight="1" x14ac:dyDescent="0.2">
      <c r="A4" s="49" t="s">
        <v>3</v>
      </c>
      <c r="B4" s="50"/>
      <c r="C4" s="49" t="s">
        <v>18</v>
      </c>
      <c r="D4" s="53"/>
      <c r="E4" s="50"/>
      <c r="F4" s="49" t="s">
        <v>1</v>
      </c>
      <c r="G4" s="53"/>
      <c r="H4" s="50"/>
      <c r="I4" s="49" t="s">
        <v>19</v>
      </c>
      <c r="J4" s="53"/>
      <c r="K4" s="50"/>
    </row>
    <row r="5" spans="1:11" ht="20.100000000000001" customHeight="1" x14ac:dyDescent="0.2">
      <c r="A5" s="51"/>
      <c r="B5" s="52"/>
      <c r="C5" s="56" t="s">
        <v>0</v>
      </c>
      <c r="D5" s="54" t="s">
        <v>2</v>
      </c>
      <c r="E5" s="55"/>
      <c r="F5" s="56" t="s">
        <v>0</v>
      </c>
      <c r="G5" s="54" t="s">
        <v>2</v>
      </c>
      <c r="H5" s="55"/>
      <c r="I5" s="56" t="s">
        <v>4</v>
      </c>
      <c r="J5" s="54" t="s">
        <v>2</v>
      </c>
      <c r="K5" s="55"/>
    </row>
    <row r="6" spans="1:11" ht="20.100000000000001" customHeight="1" x14ac:dyDescent="0.2">
      <c r="A6" s="51"/>
      <c r="B6" s="52"/>
      <c r="C6" s="56"/>
      <c r="D6" s="5" t="s">
        <v>14</v>
      </c>
      <c r="E6" s="6" t="s">
        <v>15</v>
      </c>
      <c r="F6" s="56"/>
      <c r="G6" s="5" t="s">
        <v>14</v>
      </c>
      <c r="H6" s="6" t="s">
        <v>15</v>
      </c>
      <c r="I6" s="56"/>
      <c r="J6" s="5" t="s">
        <v>14</v>
      </c>
      <c r="K6" s="6" t="s">
        <v>15</v>
      </c>
    </row>
    <row r="7" spans="1:11" ht="20.100000000000001" customHeight="1" x14ac:dyDescent="0.2">
      <c r="A7" s="45" t="s">
        <v>5</v>
      </c>
      <c r="B7" s="46"/>
      <c r="C7" s="10">
        <v>19196</v>
      </c>
      <c r="D7" s="11">
        <v>11141</v>
      </c>
      <c r="E7" s="12">
        <v>8055</v>
      </c>
      <c r="F7" s="10">
        <v>335497</v>
      </c>
      <c r="G7" s="11">
        <v>176795</v>
      </c>
      <c r="H7" s="12">
        <v>158702</v>
      </c>
      <c r="I7" s="13">
        <f>F7/C7</f>
        <v>17.477443217336944</v>
      </c>
      <c r="J7" s="60">
        <f t="shared" ref="J7:K16" si="0">G7/D7</f>
        <v>15.868862759177812</v>
      </c>
      <c r="K7" s="61">
        <f t="shared" si="0"/>
        <v>19.702296710117938</v>
      </c>
    </row>
    <row r="8" spans="1:11" ht="20.100000000000001" customHeight="1" x14ac:dyDescent="0.2">
      <c r="A8" s="45" t="s">
        <v>9</v>
      </c>
      <c r="B8" s="46"/>
      <c r="C8" s="10">
        <v>353988</v>
      </c>
      <c r="D8" s="11">
        <v>197815</v>
      </c>
      <c r="E8" s="12">
        <v>156173</v>
      </c>
      <c r="F8" s="10">
        <v>8539450</v>
      </c>
      <c r="G8" s="11">
        <v>3910217</v>
      </c>
      <c r="H8" s="12">
        <v>4629233</v>
      </c>
      <c r="I8" s="13">
        <f t="shared" ref="I8:I16" si="1">F8/C8</f>
        <v>24.123557860718442</v>
      </c>
      <c r="J8" s="60">
        <f t="shared" si="0"/>
        <v>19.767039911027982</v>
      </c>
      <c r="K8" s="61">
        <f t="shared" si="0"/>
        <v>29.641698629084413</v>
      </c>
    </row>
    <row r="9" spans="1:11" ht="20.100000000000001" customHeight="1" x14ac:dyDescent="0.2">
      <c r="A9" s="45" t="s">
        <v>10</v>
      </c>
      <c r="B9" s="46"/>
      <c r="C9" s="10">
        <v>378695</v>
      </c>
      <c r="D9" s="11">
        <v>206826</v>
      </c>
      <c r="E9" s="12">
        <v>171869</v>
      </c>
      <c r="F9" s="10">
        <v>11680544</v>
      </c>
      <c r="G9" s="11">
        <v>5384199</v>
      </c>
      <c r="H9" s="12">
        <v>6296345</v>
      </c>
      <c r="I9" s="13">
        <f t="shared" si="1"/>
        <v>30.844199157633451</v>
      </c>
      <c r="J9" s="60">
        <f t="shared" si="0"/>
        <v>26.03250558440428</v>
      </c>
      <c r="K9" s="61">
        <f t="shared" si="0"/>
        <v>36.634558879146326</v>
      </c>
    </row>
    <row r="10" spans="1:11" ht="20.100000000000001" customHeight="1" x14ac:dyDescent="0.2">
      <c r="A10" s="45" t="s">
        <v>11</v>
      </c>
      <c r="B10" s="46"/>
      <c r="C10" s="10">
        <v>509387</v>
      </c>
      <c r="D10" s="11">
        <v>225774</v>
      </c>
      <c r="E10" s="12">
        <v>283613</v>
      </c>
      <c r="F10" s="10">
        <v>18940526</v>
      </c>
      <c r="G10" s="11">
        <v>8075057</v>
      </c>
      <c r="H10" s="12">
        <v>10865469</v>
      </c>
      <c r="I10" s="13">
        <f t="shared" si="1"/>
        <v>37.182978756819473</v>
      </c>
      <c r="J10" s="60">
        <f t="shared" si="0"/>
        <v>35.766106814779384</v>
      </c>
      <c r="K10" s="61">
        <f t="shared" si="0"/>
        <v>38.31089900674511</v>
      </c>
    </row>
    <row r="11" spans="1:11" ht="20.100000000000001" customHeight="1" x14ac:dyDescent="0.2">
      <c r="A11" s="45" t="s">
        <v>12</v>
      </c>
      <c r="B11" s="46"/>
      <c r="C11" s="10">
        <v>443554</v>
      </c>
      <c r="D11" s="11">
        <v>194457</v>
      </c>
      <c r="E11" s="12">
        <v>249097</v>
      </c>
      <c r="F11" s="10">
        <v>21753949</v>
      </c>
      <c r="G11" s="11">
        <v>9474411</v>
      </c>
      <c r="H11" s="12">
        <v>12279538</v>
      </c>
      <c r="I11" s="13">
        <f t="shared" si="1"/>
        <v>49.044646198659017</v>
      </c>
      <c r="J11" s="60">
        <f t="shared" si="0"/>
        <v>48.722396210987519</v>
      </c>
      <c r="K11" s="61">
        <f t="shared" si="0"/>
        <v>49.296209910195628</v>
      </c>
    </row>
    <row r="12" spans="1:11" ht="20.100000000000001" customHeight="1" x14ac:dyDescent="0.2">
      <c r="A12" s="45" t="s">
        <v>6</v>
      </c>
      <c r="B12" s="46"/>
      <c r="C12" s="10">
        <v>133713</v>
      </c>
      <c r="D12" s="11">
        <v>78048</v>
      </c>
      <c r="E12" s="12">
        <v>55665</v>
      </c>
      <c r="F12" s="10">
        <v>8388741</v>
      </c>
      <c r="G12" s="11">
        <v>5178053</v>
      </c>
      <c r="H12" s="12">
        <v>3210688</v>
      </c>
      <c r="I12" s="13">
        <f t="shared" si="1"/>
        <v>62.736914136994905</v>
      </c>
      <c r="J12" s="60">
        <f t="shared" si="0"/>
        <v>66.344467507175068</v>
      </c>
      <c r="K12" s="61">
        <f t="shared" si="0"/>
        <v>57.678756849007456</v>
      </c>
    </row>
    <row r="13" spans="1:11" ht="30" customHeight="1" thickBot="1" x14ac:dyDescent="0.25">
      <c r="A13" s="47" t="s">
        <v>16</v>
      </c>
      <c r="B13" s="48"/>
      <c r="C13" s="1">
        <f t="shared" ref="C13:H13" si="2">SUM(C7:C12)</f>
        <v>1838533</v>
      </c>
      <c r="D13" s="14">
        <f t="shared" si="2"/>
        <v>914061</v>
      </c>
      <c r="E13" s="2">
        <f t="shared" si="2"/>
        <v>924472</v>
      </c>
      <c r="F13" s="1">
        <f t="shared" si="2"/>
        <v>69638707</v>
      </c>
      <c r="G13" s="14">
        <f t="shared" si="2"/>
        <v>32198732</v>
      </c>
      <c r="H13" s="2">
        <f t="shared" si="2"/>
        <v>37439975</v>
      </c>
      <c r="I13" s="3">
        <f t="shared" si="1"/>
        <v>37.877322299898886</v>
      </c>
      <c r="J13" s="15">
        <f t="shared" si="0"/>
        <v>35.226021020478939</v>
      </c>
      <c r="K13" s="4">
        <f t="shared" si="0"/>
        <v>40.498765781981497</v>
      </c>
    </row>
    <row r="14" spans="1:11" ht="20.100000000000001" customHeight="1" x14ac:dyDescent="0.2">
      <c r="A14" s="57" t="s">
        <v>2</v>
      </c>
      <c r="B14" s="16" t="s">
        <v>7</v>
      </c>
      <c r="C14" s="17">
        <f t="shared" ref="C14:H14" si="3">SUM(C7:C8)</f>
        <v>373184</v>
      </c>
      <c r="D14" s="18">
        <f t="shared" si="3"/>
        <v>208956</v>
      </c>
      <c r="E14" s="19">
        <f t="shared" si="3"/>
        <v>164228</v>
      </c>
      <c r="F14" s="17">
        <f t="shared" si="3"/>
        <v>8874947</v>
      </c>
      <c r="G14" s="20">
        <f t="shared" si="3"/>
        <v>4087012</v>
      </c>
      <c r="H14" s="21">
        <f t="shared" si="3"/>
        <v>4787935</v>
      </c>
      <c r="I14" s="62">
        <f t="shared" si="1"/>
        <v>23.78169214114217</v>
      </c>
      <c r="J14" s="22">
        <f t="shared" si="0"/>
        <v>19.55919906583204</v>
      </c>
      <c r="K14" s="23">
        <f t="shared" si="0"/>
        <v>29.154194169082007</v>
      </c>
    </row>
    <row r="15" spans="1:11" ht="20.100000000000001" customHeight="1" x14ac:dyDescent="0.2">
      <c r="A15" s="58"/>
      <c r="B15" s="24" t="s">
        <v>13</v>
      </c>
      <c r="C15" s="25">
        <f t="shared" ref="C15:H15" si="4">SUM(C9:C10)</f>
        <v>888082</v>
      </c>
      <c r="D15" s="26">
        <f t="shared" si="4"/>
        <v>432600</v>
      </c>
      <c r="E15" s="27">
        <f t="shared" si="4"/>
        <v>455482</v>
      </c>
      <c r="F15" s="25">
        <f t="shared" si="4"/>
        <v>30621070</v>
      </c>
      <c r="G15" s="28">
        <f t="shared" si="4"/>
        <v>13459256</v>
      </c>
      <c r="H15" s="29">
        <f t="shared" si="4"/>
        <v>17161814</v>
      </c>
      <c r="I15" s="63">
        <f t="shared" si="1"/>
        <v>34.480002972698465</v>
      </c>
      <c r="J15" s="30">
        <f t="shared" si="0"/>
        <v>31.112473416551087</v>
      </c>
      <c r="K15" s="31">
        <f t="shared" si="0"/>
        <v>37.678358310536971</v>
      </c>
    </row>
    <row r="16" spans="1:11" ht="20.100000000000001" customHeight="1" thickBot="1" x14ac:dyDescent="0.25">
      <c r="A16" s="59"/>
      <c r="B16" s="32" t="s">
        <v>8</v>
      </c>
      <c r="C16" s="33">
        <f t="shared" ref="C16:H16" si="5">SUM(C11:C12)</f>
        <v>577267</v>
      </c>
      <c r="D16" s="34">
        <f t="shared" si="5"/>
        <v>272505</v>
      </c>
      <c r="E16" s="35">
        <f t="shared" si="5"/>
        <v>304762</v>
      </c>
      <c r="F16" s="33">
        <f t="shared" si="5"/>
        <v>30142690</v>
      </c>
      <c r="G16" s="36">
        <f t="shared" si="5"/>
        <v>14652464</v>
      </c>
      <c r="H16" s="37">
        <f t="shared" si="5"/>
        <v>15490226</v>
      </c>
      <c r="I16" s="64">
        <f t="shared" si="1"/>
        <v>52.216201515070146</v>
      </c>
      <c r="J16" s="38">
        <f t="shared" si="0"/>
        <v>53.76952349498174</v>
      </c>
      <c r="K16" s="39">
        <f t="shared" si="0"/>
        <v>50.827288178972445</v>
      </c>
    </row>
    <row r="20" spans="6:8" x14ac:dyDescent="0.2">
      <c r="F20" s="40"/>
    </row>
    <row r="24" spans="6:8" x14ac:dyDescent="0.2">
      <c r="H24" s="41"/>
    </row>
    <row r="38" spans="10:12" x14ac:dyDescent="0.2">
      <c r="J38" s="42"/>
    </row>
    <row r="40" spans="10:12" x14ac:dyDescent="0.2">
      <c r="L40" s="43"/>
    </row>
  </sheetData>
  <mergeCells count="20"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2021-04-27T08:12:20Z</cp:lastPrinted>
  <dcterms:created xsi:type="dcterms:W3CDTF">1997-01-24T11:07:25Z</dcterms:created>
  <dcterms:modified xsi:type="dcterms:W3CDTF">2021-10-25T11:38:06Z</dcterms:modified>
</cp:coreProperties>
</file>